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212, 264,340.1, 354  противопожар.двери\212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данные'!$7:$7</definedName>
  </definedNames>
  <calcPr calcId="152511"/>
</workbook>
</file>

<file path=xl/calcChain.xml><?xml version="1.0" encoding="utf-8"?>
<calcChain xmlns="http://schemas.openxmlformats.org/spreadsheetml/2006/main">
  <c r="G14" i="8" l="1"/>
  <c r="H14" i="8" s="1"/>
  <c r="G10" i="8"/>
  <c r="H10" i="8" s="1"/>
  <c r="H11" i="8"/>
  <c r="H12" i="8"/>
  <c r="H13" i="8"/>
  <c r="H15" i="8"/>
  <c r="H16" i="8"/>
  <c r="H17" i="8"/>
  <c r="H18" i="8"/>
  <c r="H19" i="8"/>
  <c r="H20" i="8"/>
  <c r="H21" i="8"/>
  <c r="H22" i="8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H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<sst xmlns="http://schemas.openxmlformats.org/spreadsheetml/2006/main" count="55" uniqueCount="43">
  <si>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</si>
  <si>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</si>
  <si>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</si>
  <si>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</si>
  <si>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</si>
  <si>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</si>
  <si>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Кол-во/
К-т кратности</t>
  </si>
  <si>
    <t>№ смет/
Код ресурса</t>
  </si>
  <si>
    <t/>
  </si>
  <si>
    <t xml:space="preserve">               Материалы</t>
  </si>
  <si>
    <t>01.7.03.01-0001</t>
  </si>
  <si>
    <t>Вода</t>
  </si>
  <si>
    <t>м3</t>
  </si>
  <si>
    <t>01.7.11.07-0032</t>
  </si>
  <si>
    <t>Электроды сварочные Э42, диаметр 4 мм</t>
  </si>
  <si>
    <t>т</t>
  </si>
  <si>
    <t>01.7.15.02-0051</t>
  </si>
  <si>
    <t>Болты анкерные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</si>
  <si>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</si>
  <si>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</si>
  <si>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</si>
  <si>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</si>
  <si>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</si>
  <si>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</si>
  <si>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</si>
  <si>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</si>
  <si>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</si>
  <si>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14.5.11.01-0001</t>
  </si>
  <si>
    <t>Шпатлевка клеевая</t>
  </si>
  <si>
    <t>ФССЦ-01.7.04.01-0011</t>
  </si>
  <si>
    <t>Закрыватель дверной гидравлический рычажный в алюминиевом корпусе</t>
  </si>
  <si>
    <t>ФССЦ-07.1.01.01-0016</t>
  </si>
  <si>
    <t>Дверь противопожарная металлическая однопольная ДПМ-01/60, размером 800х2100 мм</t>
  </si>
  <si>
    <t>ФССЦ-14.3.02.01-0218</t>
  </si>
  <si>
    <t>Краска водоэмульсионная белая</t>
  </si>
  <si>
    <t>ФССЦ-14.4.01.04-0001</t>
  </si>
  <si>
    <t>Грунтовка для внутренних работ, укрепляющая, на водной основе (по ФЕР15-04-006-03, расход 0,103кг/1м2)</t>
  </si>
  <si>
    <t>ФССЦ-14.5.11.06-0002</t>
  </si>
  <si>
    <t>Шпатлевка: Ветонит KR</t>
  </si>
  <si>
    <t>Итого "Материалы"</t>
  </si>
  <si>
    <t>Ресурсная ведомость</t>
  </si>
  <si>
    <t>Составил: Вед.инженер СДО А.А.Клюева</t>
  </si>
  <si>
    <t>Общая стоимость, в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</si>
</sst>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0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0" fontId="14" fillId="0" borderId="0" xfId="23" applyFont="1" applyAlignment="1">
      <alignment horizontal="center" vertical="top"/>
    </xf>
    <xf numFmtId="2" fontId="8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H24"/>
  <sheetViews>
    <sheetView showGridLines="0" tabSelected="1" topLeftCell="B5" zoomScaleNormal="100" workbookViewId="0">
      <selection activeCell="G15" sqref="G15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6" width="14.140625" style="4" customWidth="1"/>
    <col min="7" max="7" width="14.85546875" style="4" customWidth="1"/>
    <col min="8" max="8" width="16.7109375" style="4" customWidth="1"/>
    <col min="9" max="16384" width="9.140625" style="4"/>
  </cols>
  <sheetData>
    <row r="1" spans="2:8" ht="15" x14ac:dyDescent="0.2">
      <c r="B1" s="1"/>
      <c r="C1" s="2"/>
      <c r="D1" s="2"/>
      <c r="G1" s="2"/>
      <c r="H1" s="2"/>
    </row>
    <row r="2" spans="2:8" ht="15" customHeight="1" x14ac:dyDescent="0.2">
      <c r="B2" s="36" t="s">
        <v>40</v>
      </c>
      <c r="C2" s="36"/>
      <c r="D2" s="36"/>
      <c r="E2" s="36"/>
      <c r="F2" s="36"/>
      <c r="G2" s="36"/>
      <c r="H2" s="36"/>
    </row>
    <row r="3" spans="2:8" ht="15" customHeight="1" x14ac:dyDescent="0.2">
      <c r="B3" s="36"/>
      <c r="C3" s="36"/>
      <c r="D3" s="36"/>
      <c r="E3" s="36"/>
      <c r="F3" s="36"/>
      <c r="G3" s="36"/>
      <c r="H3" s="36"/>
    </row>
    <row r="4" spans="2:8" ht="12.75" customHeight="1" x14ac:dyDescent="0.2">
      <c r="B4" s="12" t="s">
        <v>7</v>
      </c>
      <c r="C4" s="15" t="s">
        <v>0</v>
      </c>
      <c r="D4" s="15" t="s">
        <v>1</v>
      </c>
      <c r="E4" s="18" t="s">
        <v>6</v>
      </c>
      <c r="F4" s="11" t="s">
        <v>4</v>
      </c>
      <c r="G4" s="21" t="s">
        <v>42</v>
      </c>
      <c r="H4" s="21"/>
    </row>
    <row r="5" spans="2:8" ht="12.75" customHeight="1" x14ac:dyDescent="0.2">
      <c r="B5" s="13"/>
      <c r="C5" s="16"/>
      <c r="D5" s="16"/>
      <c r="E5" s="19"/>
      <c r="F5" s="10" t="s">
        <v>2</v>
      </c>
      <c r="G5" s="10" t="s">
        <v>2</v>
      </c>
      <c r="H5" s="10" t="s">
        <v>3</v>
      </c>
    </row>
    <row r="6" spans="2:8" x14ac:dyDescent="0.2">
      <c r="B6" s="14"/>
      <c r="C6" s="17"/>
      <c r="D6" s="17"/>
      <c r="E6" s="20"/>
      <c r="F6" s="9" t="s">
        <v>5</v>
      </c>
      <c r="G6" s="9" t="s">
        <v>5</v>
      </c>
      <c r="H6" s="9" t="s">
        <v>5</v>
      </c>
    </row>
    <row r="7" spans="2:8" x14ac:dyDescent="0.2">
      <c r="B7" s="22">
        <v>1</v>
      </c>
      <c r="C7" s="22">
        <v>2</v>
      </c>
      <c r="D7" s="22">
        <v>3</v>
      </c>
      <c r="E7" s="23">
        <v>4</v>
      </c>
      <c r="F7" s="22">
        <v>5</v>
      </c>
      <c r="G7" s="22">
        <v>6</v>
      </c>
      <c r="H7" s="22">
        <v>7</v>
      </c>
    </row>
    <row r="8" spans="2:8" ht="17.850000000000001" customHeight="1" x14ac:dyDescent="0.2">
      <c r="B8" s="24" t="s">
        <v>40</v>
      </c>
      <c r="C8" s="25"/>
      <c r="D8" s="25"/>
      <c r="E8" s="25"/>
      <c r="F8" s="25"/>
      <c r="G8" s="25"/>
      <c r="H8" s="25"/>
    </row>
    <row r="9" spans="2:8" ht="17.850000000000001" customHeight="1" x14ac:dyDescent="0.2">
      <c r="B9" s="26" t="s">
        <v>9</v>
      </c>
      <c r="C9" s="27"/>
      <c r="D9" s="27"/>
      <c r="E9" s="27"/>
      <c r="F9" s="27"/>
      <c r="G9" s="27"/>
      <c r="H9" s="27"/>
    </row>
    <row r="10" spans="2:8" ht="25.5" x14ac:dyDescent="0.2">
      <c r="B10" s="28" t="s">
        <v>10</v>
      </c>
      <c r="C10" s="29" t="s">
        <v>11</v>
      </c>
      <c r="D10" s="30" t="s">
        <v>12</v>
      </c>
      <c r="E10" s="28">
        <v>7.4299999999999995E-4</v>
      </c>
      <c r="F10" s="31">
        <v>2.44</v>
      </c>
      <c r="G10" s="37">
        <f>E10*F10</f>
        <v>1.8129199999999998E-3</v>
      </c>
      <c r="H10" s="37">
        <f>G10*8.16</f>
        <v>1.4793427199999999E-2</v>
      </c>
    </row>
    <row r="11" spans="2:8" ht="25.5" x14ac:dyDescent="0.2">
      <c r="B11" s="28" t="s">
        <v>13</v>
      </c>
      <c r="C11" s="29" t="s">
        <v>14</v>
      </c>
      <c r="D11" s="30" t="s">
        <v>15</v>
      </c>
      <c r="E11" s="28">
        <v>1.225E-4</v>
      </c>
      <c r="F11" s="31">
        <v>10315.01</v>
      </c>
      <c r="G11" s="31">
        <v>1.26</v>
      </c>
      <c r="H11" s="37">
        <f t="shared" ref="H11:H21" si="0">G11*8.16</f>
        <v>10.281600000000001</v>
      </c>
    </row>
    <row r="12" spans="2:8" ht="25.5" x14ac:dyDescent="0.2">
      <c r="B12" s="28" t="s">
        <v>16</v>
      </c>
      <c r="C12" s="29" t="s">
        <v>17</v>
      </c>
      <c r="D12" s="30" t="s">
        <v>15</v>
      </c>
      <c r="E12" s="28">
        <v>5.2500000000000003E-3</v>
      </c>
      <c r="F12" s="31">
        <v>10068</v>
      </c>
      <c r="G12" s="31">
        <v>52.86</v>
      </c>
      <c r="H12" s="37">
        <f t="shared" si="0"/>
        <v>431.33760000000001</v>
      </c>
    </row>
    <row r="13" spans="2:8" ht="25.5" x14ac:dyDescent="0.2">
      <c r="B13" s="28" t="s">
        <v>18</v>
      </c>
      <c r="C13" s="29" t="s">
        <v>19</v>
      </c>
      <c r="D13" s="30" t="s">
        <v>20</v>
      </c>
      <c r="E13" s="28">
        <v>4.1999999999999997E-3</v>
      </c>
      <c r="F13" s="31">
        <v>72.319999999999993</v>
      </c>
      <c r="G13" s="31">
        <v>0.3</v>
      </c>
      <c r="H13" s="37">
        <f t="shared" si="0"/>
        <v>2.448</v>
      </c>
    </row>
    <row r="14" spans="2:8" ht="25.5" x14ac:dyDescent="0.2">
      <c r="B14" s="28" t="s">
        <v>21</v>
      </c>
      <c r="C14" s="29" t="s">
        <v>22</v>
      </c>
      <c r="D14" s="30" t="s">
        <v>23</v>
      </c>
      <c r="E14" s="28">
        <v>1.5499999999999999E-3</v>
      </c>
      <c r="F14" s="31">
        <v>1.82</v>
      </c>
      <c r="G14" s="39">
        <f>E14*F14</f>
        <v>2.8210000000000002E-3</v>
      </c>
      <c r="H14" s="37">
        <f t="shared" si="0"/>
        <v>2.3019360000000003E-2</v>
      </c>
    </row>
    <row r="15" spans="2:8" ht="102" x14ac:dyDescent="0.2">
      <c r="B15" s="28" t="s">
        <v>24</v>
      </c>
      <c r="C15" s="29" t="s">
        <v>25</v>
      </c>
      <c r="D15" s="30" t="s">
        <v>26</v>
      </c>
      <c r="E15" s="28">
        <v>0.47249999999999998</v>
      </c>
      <c r="F15" s="31">
        <v>110.11</v>
      </c>
      <c r="G15" s="31">
        <v>52.03</v>
      </c>
      <c r="H15" s="37">
        <f t="shared" si="0"/>
        <v>424.56479999999999</v>
      </c>
    </row>
    <row r="16" spans="2:8" ht="25.5" x14ac:dyDescent="0.2">
      <c r="B16" s="28" t="s">
        <v>27</v>
      </c>
      <c r="C16" s="29" t="s">
        <v>28</v>
      </c>
      <c r="D16" s="30" t="s">
        <v>15</v>
      </c>
      <c r="E16" s="28">
        <v>2.5000000000000001E-5</v>
      </c>
      <c r="F16" s="31">
        <v>4294</v>
      </c>
      <c r="G16" s="31">
        <v>0.11</v>
      </c>
      <c r="H16" s="37">
        <f t="shared" si="0"/>
        <v>0.89760000000000006</v>
      </c>
    </row>
    <row r="17" spans="2:8" ht="38.25" x14ac:dyDescent="0.2">
      <c r="B17" s="28" t="s">
        <v>29</v>
      </c>
      <c r="C17" s="29" t="s">
        <v>30</v>
      </c>
      <c r="D17" s="30" t="s">
        <v>26</v>
      </c>
      <c r="E17" s="28">
        <v>1</v>
      </c>
      <c r="F17" s="31">
        <v>428.27</v>
      </c>
      <c r="G17" s="31">
        <v>428.27</v>
      </c>
      <c r="H17" s="37">
        <f t="shared" si="0"/>
        <v>3494.6831999999999</v>
      </c>
    </row>
    <row r="18" spans="2:8" ht="38.25" x14ac:dyDescent="0.2">
      <c r="B18" s="28" t="s">
        <v>31</v>
      </c>
      <c r="C18" s="29" t="s">
        <v>32</v>
      </c>
      <c r="D18" s="30" t="s">
        <v>26</v>
      </c>
      <c r="E18" s="28">
        <v>1</v>
      </c>
      <c r="F18" s="31">
        <v>2884.6</v>
      </c>
      <c r="G18" s="31">
        <v>2884.6</v>
      </c>
      <c r="H18" s="37">
        <f t="shared" si="0"/>
        <v>23538.335999999999</v>
      </c>
    </row>
    <row r="19" spans="2:8" ht="38.25" x14ac:dyDescent="0.2">
      <c r="B19" s="28" t="s">
        <v>33</v>
      </c>
      <c r="C19" s="29" t="s">
        <v>34</v>
      </c>
      <c r="D19" s="30" t="s">
        <v>15</v>
      </c>
      <c r="E19" s="28">
        <v>3.1500000000000001E-4</v>
      </c>
      <c r="F19" s="31">
        <v>5019.7</v>
      </c>
      <c r="G19" s="31">
        <v>1.58</v>
      </c>
      <c r="H19" s="37">
        <f t="shared" si="0"/>
        <v>12.892800000000001</v>
      </c>
    </row>
    <row r="20" spans="2:8" ht="51" x14ac:dyDescent="0.2">
      <c r="B20" s="28" t="s">
        <v>35</v>
      </c>
      <c r="C20" s="29" t="s">
        <v>36</v>
      </c>
      <c r="D20" s="30" t="s">
        <v>15</v>
      </c>
      <c r="E20" s="28">
        <v>5.1999999999999997E-5</v>
      </c>
      <c r="F20" s="31">
        <v>11300</v>
      </c>
      <c r="G20" s="31">
        <v>0.59</v>
      </c>
      <c r="H20" s="37">
        <f t="shared" si="0"/>
        <v>4.8144</v>
      </c>
    </row>
    <row r="21" spans="2:8" ht="38.25" x14ac:dyDescent="0.2">
      <c r="B21" s="28" t="s">
        <v>37</v>
      </c>
      <c r="C21" s="29" t="s">
        <v>38</v>
      </c>
      <c r="D21" s="30" t="s">
        <v>15</v>
      </c>
      <c r="E21" s="28">
        <v>1.235E-3</v>
      </c>
      <c r="F21" s="31">
        <v>7183.01</v>
      </c>
      <c r="G21" s="31">
        <v>8.8699999999999992</v>
      </c>
      <c r="H21" s="37">
        <f t="shared" si="0"/>
        <v>72.379199999999997</v>
      </c>
    </row>
    <row r="22" spans="2:8" ht="13.5" customHeight="1" x14ac:dyDescent="0.2">
      <c r="B22" s="32" t="s">
        <v>8</v>
      </c>
      <c r="C22" s="33" t="s">
        <v>39</v>
      </c>
      <c r="D22" s="34"/>
      <c r="E22" s="32" t="s">
        <v>8</v>
      </c>
      <c r="F22" s="35"/>
      <c r="G22" s="35">
        <v>3430.47</v>
      </c>
      <c r="H22" s="38">
        <f>SUM(H10:H21)</f>
        <v>27992.6730127872</v>
      </c>
    </row>
    <row r="23" spans="2:8" x14ac:dyDescent="0.2">
      <c r="B23" s="7"/>
      <c r="C23" s="5"/>
      <c r="D23" s="6"/>
      <c r="E23" s="7"/>
      <c r="F23" s="8"/>
      <c r="G23" s="8"/>
      <c r="H23" s="8"/>
    </row>
    <row r="24" spans="2:8" x14ac:dyDescent="0.2">
      <c r="B24" s="3" t="s">
        <v>41</v>
      </c>
    </row>
  </sheetData>
  <mergeCells count="8">
    <mergeCell ref="B8:H8"/>
    <mergeCell ref="B9:H9"/>
    <mergeCell ref="B2:H3"/>
    <mergeCell ref="B4:B6"/>
    <mergeCell ref="C4:C6"/>
    <mergeCell ref="D4:D6"/>
    <mergeCell ref="E4:E6"/>
    <mergeCell ref="G4:H4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2021-06-24T10:17:03Z</cp:lastPrinted>
  <dcterms:created xsi:type="dcterms:W3CDTF">2003-01-28T12:33:10Z</dcterms:created>
  <dcterms:modified xsi:type="dcterms:W3CDTF">2023-02-09T10:25:21Z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